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coronavirus\Small Scheme Forms\"/>
    </mc:Choice>
  </mc:AlternateContent>
  <bookViews>
    <workbookView xWindow="0" yWindow="0" windowWidth="16410" windowHeight="8430"/>
  </bookViews>
  <sheets>
    <sheet name="Scheme Summary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4" l="1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K10" i="4"/>
  <c r="I10" i="4"/>
  <c r="B10" i="4" s="1"/>
  <c r="B9" i="4"/>
  <c r="B8" i="4"/>
  <c r="B7" i="4"/>
  <c r="B6" i="4"/>
  <c r="B54" i="4" l="1"/>
</calcChain>
</file>

<file path=xl/sharedStrings.xml><?xml version="1.0" encoding="utf-8"?>
<sst xmlns="http://schemas.openxmlformats.org/spreadsheetml/2006/main" count="239" uniqueCount="142">
  <si>
    <t>Ward Member</t>
  </si>
  <si>
    <t>Grant 1</t>
  </si>
  <si>
    <t>Amount</t>
  </si>
  <si>
    <t>Grant 2</t>
  </si>
  <si>
    <t>Grant 3</t>
  </si>
  <si>
    <t>Grant 4</t>
  </si>
  <si>
    <t xml:space="preserve">G Scott         </t>
  </si>
  <si>
    <t xml:space="preserve">N Turner        </t>
  </si>
  <si>
    <t xml:space="preserve">M Talbot        </t>
  </si>
  <si>
    <t xml:space="preserve">C Griffiths     </t>
  </si>
  <si>
    <t xml:space="preserve">N Stock         </t>
  </si>
  <si>
    <t xml:space="preserve">P Honeywood     </t>
  </si>
  <si>
    <t xml:space="preserve">G Guglielmi     </t>
  </si>
  <si>
    <t xml:space="preserve">V Guglielmi     </t>
  </si>
  <si>
    <t xml:space="preserve">G Calver        </t>
  </si>
  <si>
    <t xml:space="preserve">L McWilliams    </t>
  </si>
  <si>
    <t xml:space="preserve">G Steady        </t>
  </si>
  <si>
    <t xml:space="preserve">K King          </t>
  </si>
  <si>
    <t xml:space="preserve">J White         </t>
  </si>
  <si>
    <t xml:space="preserve">C Amos          </t>
  </si>
  <si>
    <t xml:space="preserve">J Chapman       </t>
  </si>
  <si>
    <t xml:space="preserve">I Henderson     </t>
  </si>
  <si>
    <t xml:space="preserve">J Henderson     </t>
  </si>
  <si>
    <t xml:space="preserve">C Winfield      </t>
  </si>
  <si>
    <t xml:space="preserve">A Coley         </t>
  </si>
  <si>
    <t xml:space="preserve">J Bray          </t>
  </si>
  <si>
    <t xml:space="preserve">P Cawthron      </t>
  </si>
  <si>
    <t xml:space="preserve">J Chittock      </t>
  </si>
  <si>
    <t xml:space="preserve">A Davis         </t>
  </si>
  <si>
    <t xml:space="preserve">Z Fairley       </t>
  </si>
  <si>
    <t xml:space="preserve">M Fowler        </t>
  </si>
  <si>
    <t xml:space="preserve">D Land          </t>
  </si>
  <si>
    <t xml:space="preserve">A Porter        </t>
  </si>
  <si>
    <t xml:space="preserve">M Skeels        </t>
  </si>
  <si>
    <t xml:space="preserve">M Stephenson    </t>
  </si>
  <si>
    <t xml:space="preserve">M Bush          </t>
  </si>
  <si>
    <t xml:space="preserve">M Alexander     </t>
  </si>
  <si>
    <t xml:space="preserve">S Honeywood     </t>
  </si>
  <si>
    <t xml:space="preserve">P Morrison      </t>
  </si>
  <si>
    <t xml:space="preserve">J Codling       </t>
  </si>
  <si>
    <t xml:space="preserve">D Casey         </t>
  </si>
  <si>
    <t xml:space="preserve">G Placey        </t>
  </si>
  <si>
    <t xml:space="preserve">G Stephenson    </t>
  </si>
  <si>
    <t xml:space="preserve">P Harris        </t>
  </si>
  <si>
    <t xml:space="preserve">W Davidson      </t>
  </si>
  <si>
    <t xml:space="preserve">P Clifton       </t>
  </si>
  <si>
    <t xml:space="preserve">F Knowles       </t>
  </si>
  <si>
    <t xml:space="preserve">M Barry         </t>
  </si>
  <si>
    <t xml:space="preserve">E Allen         </t>
  </si>
  <si>
    <t>Total Grant Awarded</t>
  </si>
  <si>
    <t>Harwich Connexions</t>
  </si>
  <si>
    <t>Frinton Christian Community Care</t>
  </si>
  <si>
    <t>Tendring Eldercare</t>
  </si>
  <si>
    <t>Great Oakley Parish Council</t>
  </si>
  <si>
    <t>Total</t>
  </si>
  <si>
    <t>The Ardleigh Advertiser</t>
  </si>
  <si>
    <t>The Little Bromely Village Fund</t>
  </si>
  <si>
    <t>Salvation Army Food Bank</t>
  </si>
  <si>
    <t>Ramsey and Parkeston Parish Council</t>
  </si>
  <si>
    <t>Parochial Church Council of Gt Clacton St Johns</t>
  </si>
  <si>
    <t>TCVS</t>
  </si>
  <si>
    <t>Helping Hands</t>
  </si>
  <si>
    <t>Jaywick Sands Community Forum</t>
  </si>
  <si>
    <t>St Osyth Parish Council</t>
  </si>
  <si>
    <t>Food Cycle</t>
  </si>
  <si>
    <t>Brightlingsea Town Council</t>
  </si>
  <si>
    <t>Elmstead Parish Council</t>
  </si>
  <si>
    <t>Veterans Breakfast Club</t>
  </si>
  <si>
    <t xml:space="preserve">A Wiggins       </t>
  </si>
  <si>
    <t>United in Kind</t>
  </si>
  <si>
    <t>Acorn Village</t>
  </si>
  <si>
    <t>Gt Clacton St Johns</t>
  </si>
  <si>
    <t>Tendring Community Transport</t>
  </si>
  <si>
    <t>Grant 5</t>
  </si>
  <si>
    <t>Clacton Coastal Academy</t>
  </si>
  <si>
    <t>Brighlingsea Church</t>
  </si>
  <si>
    <t>Autumn Centre</t>
  </si>
  <si>
    <t>Brightlingsea Food Bank</t>
  </si>
  <si>
    <t>Teen Talk</t>
  </si>
  <si>
    <t>Parkeston Welfare Park and Residents Association</t>
  </si>
  <si>
    <t>Harwich Food Bank</t>
  </si>
  <si>
    <t>St Johns Church Clacton</t>
  </si>
  <si>
    <t>Jaywick Sands Revival CIC</t>
  </si>
  <si>
    <t>Grant 6</t>
  </si>
  <si>
    <t>Grant 7</t>
  </si>
  <si>
    <t>Hamford Primary Academy</t>
  </si>
  <si>
    <t>Kirby Primary Academy</t>
  </si>
  <si>
    <t>Walton Hospital Car Service</t>
  </si>
  <si>
    <t>Harwich and District Community Association</t>
  </si>
  <si>
    <t>Home Start Harwich</t>
  </si>
  <si>
    <t>The Ark Centre</t>
  </si>
  <si>
    <t>N.E.S.T</t>
  </si>
  <si>
    <t>St Osyth Primary School</t>
  </si>
  <si>
    <t>Little Clacton Village Hall</t>
  </si>
  <si>
    <t>Walton Food Bank</t>
  </si>
  <si>
    <t>Weeley in Bloom</t>
  </si>
  <si>
    <t>Thorrington Parish Council</t>
  </si>
  <si>
    <t>Ardleigh Parish Council</t>
  </si>
  <si>
    <t>Little Bromley Parish Council</t>
  </si>
  <si>
    <t>Wrabness Community Shop</t>
  </si>
  <si>
    <t>Tendring Time Bank</t>
  </si>
  <si>
    <t>Weeley Residents Association</t>
  </si>
  <si>
    <t>Brightlingsea Town Coucil</t>
  </si>
  <si>
    <t>Grant 8</t>
  </si>
  <si>
    <t>Brightlingsea United Church</t>
  </si>
  <si>
    <t>Frinton Frombles</t>
  </si>
  <si>
    <t>Jayne Nash</t>
  </si>
  <si>
    <t>Jaywick Sands CIC</t>
  </si>
  <si>
    <t>Lads Need Dads</t>
  </si>
  <si>
    <t>Lads Needs Dads</t>
  </si>
  <si>
    <t>CVST</t>
  </si>
  <si>
    <t>Gt Holland Community Ben. Society</t>
  </si>
  <si>
    <t>Clacton Sea Cadets</t>
  </si>
  <si>
    <t>Great Bentley Village Hall</t>
  </si>
  <si>
    <t>Mad About Theatre</t>
  </si>
  <si>
    <t>Cann Hall School</t>
  </si>
  <si>
    <t>Brightlingsea Cricket Club</t>
  </si>
  <si>
    <t>Trinity Methodist Church</t>
  </si>
  <si>
    <t>Tendring Community Fund - Members Small Grant Scheme</t>
  </si>
  <si>
    <t>Inclusion Ventures</t>
  </si>
  <si>
    <t>Harwich Help / Salvation Army</t>
  </si>
  <si>
    <t>Organisations Awarded Funding</t>
  </si>
  <si>
    <t>Frinton Community Association (conditional)</t>
  </si>
  <si>
    <t>A Baker (Grant 1 related to a request from Cllr Broderick)</t>
  </si>
  <si>
    <t>Walton and District Food Bank</t>
  </si>
  <si>
    <t>In-House Community Safety Initiative</t>
  </si>
  <si>
    <t>Great Oakley Community Care Service</t>
  </si>
  <si>
    <t>In-House Volunteers Service</t>
  </si>
  <si>
    <t>Brightlingsea Womens Guild</t>
  </si>
  <si>
    <t>Elmstead Community Centre</t>
  </si>
  <si>
    <t>Alresford Village Hall</t>
  </si>
  <si>
    <t>Gt Bromley Village Hall</t>
  </si>
  <si>
    <t>Thorrington Village Hall</t>
  </si>
  <si>
    <t>YMCA Scottish Dancers</t>
  </si>
  <si>
    <t xml:space="preserve">D Miles         </t>
  </si>
  <si>
    <t>1st First Tendring Village Scout Group</t>
  </si>
  <si>
    <t>St Andrews Bowls Club</t>
  </si>
  <si>
    <t>Tendring Stroke Services</t>
  </si>
  <si>
    <t>Frinton Community Association</t>
  </si>
  <si>
    <t>Harwich Salvation Army</t>
  </si>
  <si>
    <t>St Bartholomews Church</t>
  </si>
  <si>
    <t>M Newton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</si>
</sst>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4" xfId="0" applyFont="1" applyFill="1" applyBorder="1"/>
    <xf numFmtId="0" fontId="2" fillId="2" borderId="3" xfId="0" applyFont="1" applyFill="1" applyBorder="1"/>
    <xf numFmtId="164" fontId="0" fillId="0" borderId="1" xfId="1" applyNumberFormat="1" applyFont="1" applyBorder="1"/>
    <xf numFmtId="0" fontId="0" fillId="0" borderId="1" xfId="0" applyFill="1" applyBorder="1"/>
    <xf numFmtId="164" fontId="0" fillId="0" borderId="1" xfId="1" applyNumberFormat="1" applyFont="1" applyFill="1" applyBorder="1"/>
    <xf numFmtId="0" fontId="0" fillId="0" borderId="0" xfId="0" applyFill="1"/>
    <xf numFmtId="0" fontId="4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0" fillId="3" borderId="1" xfId="1" applyNumberFormat="1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0" xfId="0" applyFill="1"/>
    <xf numFmtId="0" fontId="5" fillId="0" borderId="0" xfId="0" applyFont="1"/>
    <xf numFmtId="0" fontId="0" fillId="3" borderId="3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/>
  </cellXfs>
  <cellStyles count="2">
    <cellStyle name="Comma" xfId="1" builtinId="3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workbookViewId="0">
      <selection activeCell="F28" sqref="F28"/>
    </sheetView>
  </sheetViews>
  <sheetFormatPr defaultRowHeight="15" x14ac:dyDescent="0.25"/>
  <cols>
    <col min="1" max="1" width="52.7109375" customWidth="1"/>
    <col min="2" max="2" width="19.7109375" customWidth="1"/>
    <col min="3" max="3" width="1.85546875" customWidth="1"/>
    <col min="4" max="4" width="38" customWidth="1"/>
    <col min="6" max="6" width="44.85546875" customWidth="1"/>
    <col min="8" max="8" width="28.28515625" customWidth="1"/>
    <col min="10" max="10" width="35" customWidth="1"/>
    <col min="12" max="12" width="34.85546875" customWidth="1"/>
    <col min="14" max="14" width="30.85546875" customWidth="1"/>
    <col min="16" max="16" width="44.42578125" customWidth="1"/>
    <col min="18" max="18" width="29.5703125" customWidth="1"/>
    <col min="19" max="19" width="9.140625" customWidth="1"/>
  </cols>
  <sheetData>
    <row r="1" spans="1:19" x14ac:dyDescent="0.25">
      <c r="A1" s="1" t="s">
        <v>118</v>
      </c>
      <c r="B1" s="1"/>
      <c r="C1" s="1"/>
      <c r="D1" s="8"/>
      <c r="E1" s="8"/>
    </row>
    <row r="2" spans="1:19" x14ac:dyDescent="0.25">
      <c r="A2" s="1"/>
      <c r="B2" s="1"/>
      <c r="C2" s="1"/>
      <c r="D2" s="8"/>
      <c r="E2" s="8"/>
    </row>
    <row r="3" spans="1:19" x14ac:dyDescent="0.25">
      <c r="D3" s="14" t="s">
        <v>121</v>
      </c>
    </row>
    <row r="4" spans="1:19" x14ac:dyDescent="0.25">
      <c r="A4" s="3" t="s">
        <v>0</v>
      </c>
      <c r="B4" s="3" t="s">
        <v>49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A5" s="4"/>
      <c r="B5" s="4"/>
      <c r="C5" s="4"/>
      <c r="D5" s="4" t="s">
        <v>1</v>
      </c>
      <c r="E5" s="4" t="s">
        <v>2</v>
      </c>
      <c r="F5" s="4" t="s">
        <v>3</v>
      </c>
      <c r="G5" s="4" t="s">
        <v>2</v>
      </c>
      <c r="H5" s="4" t="s">
        <v>4</v>
      </c>
      <c r="I5" s="4" t="s">
        <v>2</v>
      </c>
      <c r="J5" s="4" t="s">
        <v>5</v>
      </c>
      <c r="K5" s="4" t="s">
        <v>2</v>
      </c>
      <c r="L5" s="4" t="s">
        <v>73</v>
      </c>
      <c r="M5" s="4" t="s">
        <v>2</v>
      </c>
      <c r="N5" s="4" t="s">
        <v>83</v>
      </c>
      <c r="O5" s="4" t="s">
        <v>2</v>
      </c>
      <c r="P5" s="4" t="s">
        <v>84</v>
      </c>
      <c r="Q5" s="4" t="s">
        <v>2</v>
      </c>
      <c r="R5" s="4" t="s">
        <v>103</v>
      </c>
      <c r="S5" s="4" t="s">
        <v>2</v>
      </c>
    </row>
    <row r="6" spans="1:19" x14ac:dyDescent="0.25">
      <c r="A6" s="15" t="s">
        <v>6</v>
      </c>
      <c r="B6" s="11">
        <f t="shared" ref="B6:B53" si="0">SUM(D6:W6)</f>
        <v>2000</v>
      </c>
      <c r="C6" s="9"/>
      <c r="D6" s="2" t="s">
        <v>66</v>
      </c>
      <c r="E6" s="5">
        <v>250</v>
      </c>
      <c r="F6" s="2" t="s">
        <v>66</v>
      </c>
      <c r="G6" s="5">
        <v>250</v>
      </c>
      <c r="H6" s="2" t="s">
        <v>96</v>
      </c>
      <c r="I6" s="5">
        <v>250</v>
      </c>
      <c r="J6" s="2" t="s">
        <v>129</v>
      </c>
      <c r="K6" s="5">
        <v>313</v>
      </c>
      <c r="L6" s="2" t="s">
        <v>130</v>
      </c>
      <c r="M6" s="5">
        <v>313</v>
      </c>
      <c r="N6" s="2" t="s">
        <v>131</v>
      </c>
      <c r="O6" s="5">
        <v>312</v>
      </c>
      <c r="P6" s="2" t="s">
        <v>132</v>
      </c>
      <c r="Q6" s="5">
        <v>312</v>
      </c>
      <c r="R6" s="2"/>
      <c r="S6" s="5"/>
    </row>
    <row r="7" spans="1:19" x14ac:dyDescent="0.25">
      <c r="A7" s="10" t="s">
        <v>7</v>
      </c>
      <c r="B7" s="11">
        <f t="shared" si="0"/>
        <v>1350</v>
      </c>
      <c r="C7" s="9"/>
      <c r="D7" s="6" t="s">
        <v>52</v>
      </c>
      <c r="E7" s="7">
        <v>100</v>
      </c>
      <c r="F7" s="6" t="s">
        <v>52</v>
      </c>
      <c r="G7" s="7">
        <v>500</v>
      </c>
      <c r="H7" s="6" t="s">
        <v>87</v>
      </c>
      <c r="I7" s="7">
        <v>250</v>
      </c>
      <c r="J7" s="6" t="s">
        <v>87</v>
      </c>
      <c r="K7" s="7">
        <v>500</v>
      </c>
      <c r="L7" s="6"/>
      <c r="M7" s="7"/>
      <c r="N7" s="6"/>
      <c r="O7" s="7"/>
      <c r="P7" s="6"/>
      <c r="Q7" s="7"/>
      <c r="R7" s="6"/>
      <c r="S7" s="7"/>
    </row>
    <row r="8" spans="1:19" x14ac:dyDescent="0.25">
      <c r="A8" s="10" t="s">
        <v>8</v>
      </c>
      <c r="B8" s="11">
        <f t="shared" si="0"/>
        <v>1500</v>
      </c>
      <c r="C8" s="9"/>
      <c r="D8" s="6" t="s">
        <v>63</v>
      </c>
      <c r="E8" s="7">
        <v>500</v>
      </c>
      <c r="F8" s="6" t="s">
        <v>92</v>
      </c>
      <c r="G8" s="7">
        <v>1000</v>
      </c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</row>
    <row r="9" spans="1:19" x14ac:dyDescent="0.25">
      <c r="A9" s="12" t="s">
        <v>9</v>
      </c>
      <c r="B9" s="11">
        <f t="shared" si="0"/>
        <v>2000</v>
      </c>
      <c r="C9" s="9"/>
      <c r="D9" s="6" t="s">
        <v>52</v>
      </c>
      <c r="E9" s="7">
        <v>400</v>
      </c>
      <c r="F9" s="6" t="s">
        <v>52</v>
      </c>
      <c r="G9" s="7">
        <v>600</v>
      </c>
      <c r="H9" s="6" t="s">
        <v>117</v>
      </c>
      <c r="I9" s="7">
        <v>1000</v>
      </c>
      <c r="J9" s="6"/>
      <c r="K9" s="7"/>
      <c r="L9" s="6"/>
      <c r="M9" s="7"/>
      <c r="N9" s="6"/>
      <c r="O9" s="7"/>
      <c r="P9" s="6"/>
      <c r="Q9" s="7"/>
      <c r="R9" s="6"/>
      <c r="S9" s="7"/>
    </row>
    <row r="10" spans="1:19" x14ac:dyDescent="0.25">
      <c r="A10" s="10" t="s">
        <v>10</v>
      </c>
      <c r="B10" s="11">
        <f t="shared" si="0"/>
        <v>2000</v>
      </c>
      <c r="C10" s="9"/>
      <c r="D10" s="6" t="s">
        <v>56</v>
      </c>
      <c r="E10" s="7">
        <v>175</v>
      </c>
      <c r="F10" s="6" t="s">
        <v>55</v>
      </c>
      <c r="G10" s="7">
        <v>825</v>
      </c>
      <c r="H10" s="6" t="s">
        <v>97</v>
      </c>
      <c r="I10" s="7">
        <f>1000*0.6</f>
        <v>600</v>
      </c>
      <c r="J10" s="6" t="s">
        <v>98</v>
      </c>
      <c r="K10" s="7">
        <f>1000*0.4</f>
        <v>400</v>
      </c>
      <c r="L10" s="6"/>
      <c r="M10" s="7"/>
      <c r="N10" s="6"/>
      <c r="O10" s="7"/>
      <c r="P10" s="6"/>
      <c r="Q10" s="7"/>
      <c r="R10" s="6"/>
      <c r="S10" s="7"/>
    </row>
    <row r="11" spans="1:19" x14ac:dyDescent="0.25">
      <c r="A11" s="10" t="s">
        <v>11</v>
      </c>
      <c r="B11" s="11">
        <f t="shared" si="0"/>
        <v>2000</v>
      </c>
      <c r="C11" s="9"/>
      <c r="D11" s="6" t="s">
        <v>52</v>
      </c>
      <c r="E11" s="7">
        <v>200</v>
      </c>
      <c r="F11" s="6" t="s">
        <v>52</v>
      </c>
      <c r="G11" s="7">
        <v>200</v>
      </c>
      <c r="H11" s="6" t="s">
        <v>82</v>
      </c>
      <c r="I11" s="7">
        <v>600</v>
      </c>
      <c r="J11" s="6" t="s">
        <v>125</v>
      </c>
      <c r="K11" s="7">
        <v>1000</v>
      </c>
      <c r="L11" s="6"/>
      <c r="M11" s="7"/>
      <c r="N11" s="6"/>
      <c r="O11" s="7"/>
      <c r="P11" s="6"/>
      <c r="Q11" s="7"/>
      <c r="R11" s="6"/>
      <c r="S11" s="7"/>
    </row>
    <row r="12" spans="1:19" x14ac:dyDescent="0.25">
      <c r="A12" s="10" t="s">
        <v>12</v>
      </c>
      <c r="B12" s="11">
        <f t="shared" si="0"/>
        <v>2000</v>
      </c>
      <c r="C12" s="9"/>
      <c r="D12" s="6" t="s">
        <v>70</v>
      </c>
      <c r="E12" s="7">
        <v>1000</v>
      </c>
      <c r="F12" s="6" t="s">
        <v>119</v>
      </c>
      <c r="G12" s="7">
        <v>1000</v>
      </c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</row>
    <row r="13" spans="1:19" x14ac:dyDescent="0.25">
      <c r="A13" s="10" t="s">
        <v>13</v>
      </c>
      <c r="B13" s="11">
        <f t="shared" si="0"/>
        <v>1000</v>
      </c>
      <c r="C13" s="9"/>
      <c r="D13" s="6" t="s">
        <v>70</v>
      </c>
      <c r="E13" s="7">
        <v>1000</v>
      </c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</row>
    <row r="14" spans="1:19" x14ac:dyDescent="0.25">
      <c r="A14" s="10" t="s">
        <v>14</v>
      </c>
      <c r="B14" s="11">
        <f t="shared" si="0"/>
        <v>2000</v>
      </c>
      <c r="C14" s="9"/>
      <c r="D14" s="6" t="s">
        <v>120</v>
      </c>
      <c r="E14" s="7">
        <v>1000</v>
      </c>
      <c r="F14" s="6" t="s">
        <v>91</v>
      </c>
      <c r="G14" s="7">
        <v>1000</v>
      </c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</row>
    <row r="15" spans="1:19" x14ac:dyDescent="0.25">
      <c r="A15" s="10" t="s">
        <v>15</v>
      </c>
      <c r="B15" s="11">
        <f t="shared" si="0"/>
        <v>500</v>
      </c>
      <c r="C15" s="9"/>
      <c r="D15" s="6" t="s">
        <v>113</v>
      </c>
      <c r="E15" s="7">
        <v>500</v>
      </c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</row>
    <row r="16" spans="1:19" x14ac:dyDescent="0.25">
      <c r="A16" s="10" t="s">
        <v>123</v>
      </c>
      <c r="B16" s="11">
        <f t="shared" si="0"/>
        <v>2000</v>
      </c>
      <c r="C16" s="9"/>
      <c r="D16" s="6" t="s">
        <v>52</v>
      </c>
      <c r="E16" s="7">
        <v>500</v>
      </c>
      <c r="F16" s="6" t="s">
        <v>67</v>
      </c>
      <c r="G16" s="7">
        <v>250</v>
      </c>
      <c r="H16" s="6" t="s">
        <v>110</v>
      </c>
      <c r="I16" s="7">
        <v>250</v>
      </c>
      <c r="J16" s="6" t="s">
        <v>72</v>
      </c>
      <c r="K16" s="7">
        <v>500</v>
      </c>
      <c r="L16" s="6" t="s">
        <v>112</v>
      </c>
      <c r="M16" s="7">
        <v>250</v>
      </c>
      <c r="N16" s="6" t="s">
        <v>72</v>
      </c>
      <c r="O16" s="7">
        <v>250</v>
      </c>
      <c r="P16" s="6"/>
      <c r="Q16" s="7"/>
      <c r="R16" s="6"/>
      <c r="S16" s="7"/>
    </row>
    <row r="17" spans="1:19" x14ac:dyDescent="0.25">
      <c r="A17" s="10" t="s">
        <v>16</v>
      </c>
      <c r="B17" s="11">
        <f t="shared" si="0"/>
        <v>2000</v>
      </c>
      <c r="C17" s="9"/>
      <c r="D17" s="6" t="s">
        <v>65</v>
      </c>
      <c r="E17" s="7">
        <v>100</v>
      </c>
      <c r="F17" s="6" t="s">
        <v>76</v>
      </c>
      <c r="G17" s="7">
        <v>464</v>
      </c>
      <c r="H17" s="6" t="s">
        <v>77</v>
      </c>
      <c r="I17" s="7">
        <v>250</v>
      </c>
      <c r="J17" s="6" t="s">
        <v>65</v>
      </c>
      <c r="K17" s="7">
        <v>1186</v>
      </c>
      <c r="L17" s="6"/>
      <c r="M17" s="7"/>
      <c r="N17" s="6"/>
      <c r="O17" s="7"/>
      <c r="P17" s="6"/>
      <c r="Q17" s="7"/>
      <c r="R17" s="6"/>
      <c r="S17" s="7"/>
    </row>
    <row r="18" spans="1:19" x14ac:dyDescent="0.25">
      <c r="A18" s="10" t="s">
        <v>17</v>
      </c>
      <c r="B18" s="11">
        <f t="shared" si="0"/>
        <v>750</v>
      </c>
      <c r="C18" s="9"/>
      <c r="D18" s="6" t="s">
        <v>52</v>
      </c>
      <c r="E18" s="7">
        <v>250</v>
      </c>
      <c r="F18" s="2" t="s">
        <v>140</v>
      </c>
      <c r="G18" s="5">
        <v>500</v>
      </c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</row>
    <row r="19" spans="1:19" x14ac:dyDescent="0.25">
      <c r="A19" s="10" t="s">
        <v>18</v>
      </c>
      <c r="B19" s="11">
        <f t="shared" si="0"/>
        <v>400</v>
      </c>
      <c r="C19" s="9"/>
      <c r="D19" s="6" t="s">
        <v>63</v>
      </c>
      <c r="E19" s="7">
        <v>400</v>
      </c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</row>
    <row r="20" spans="1:19" x14ac:dyDescent="0.25">
      <c r="A20" s="10" t="s">
        <v>19</v>
      </c>
      <c r="B20" s="11">
        <f t="shared" si="0"/>
        <v>2000</v>
      </c>
      <c r="C20" s="9"/>
      <c r="D20" s="6" t="s">
        <v>57</v>
      </c>
      <c r="E20" s="7">
        <v>300</v>
      </c>
      <c r="F20" s="6" t="s">
        <v>59</v>
      </c>
      <c r="G20" s="7">
        <v>300</v>
      </c>
      <c r="H20" s="6" t="s">
        <v>52</v>
      </c>
      <c r="I20" s="7">
        <v>250</v>
      </c>
      <c r="J20" s="6" t="s">
        <v>67</v>
      </c>
      <c r="K20" s="7">
        <v>150</v>
      </c>
      <c r="L20" s="6" t="s">
        <v>67</v>
      </c>
      <c r="M20" s="7">
        <v>250</v>
      </c>
      <c r="N20" s="6" t="s">
        <v>52</v>
      </c>
      <c r="O20" s="7">
        <v>250</v>
      </c>
      <c r="P20" s="6" t="s">
        <v>59</v>
      </c>
      <c r="Q20" s="7">
        <v>200</v>
      </c>
      <c r="R20" s="6" t="s">
        <v>67</v>
      </c>
      <c r="S20" s="7">
        <v>300</v>
      </c>
    </row>
    <row r="21" spans="1:19" x14ac:dyDescent="0.25">
      <c r="A21" s="10" t="s">
        <v>20</v>
      </c>
      <c r="B21" s="11">
        <f t="shared" si="0"/>
        <v>1999.76</v>
      </c>
      <c r="C21" s="9"/>
      <c r="D21" s="6" t="s">
        <v>65</v>
      </c>
      <c r="E21" s="7">
        <v>527.76</v>
      </c>
      <c r="F21" s="6" t="s">
        <v>75</v>
      </c>
      <c r="G21" s="7">
        <v>300</v>
      </c>
      <c r="H21" s="6" t="s">
        <v>65</v>
      </c>
      <c r="I21" s="7">
        <v>100</v>
      </c>
      <c r="J21" s="6" t="s">
        <v>76</v>
      </c>
      <c r="K21" s="7">
        <v>72</v>
      </c>
      <c r="L21" s="6" t="s">
        <v>104</v>
      </c>
      <c r="M21" s="7">
        <v>400</v>
      </c>
      <c r="N21" s="6" t="s">
        <v>128</v>
      </c>
      <c r="O21" s="7">
        <v>200</v>
      </c>
      <c r="P21" s="6" t="s">
        <v>116</v>
      </c>
      <c r="Q21" s="7">
        <v>200</v>
      </c>
      <c r="R21" s="2" t="s">
        <v>133</v>
      </c>
      <c r="S21" s="5">
        <v>200</v>
      </c>
    </row>
    <row r="22" spans="1:19" x14ac:dyDescent="0.25">
      <c r="A22" s="10" t="s">
        <v>21</v>
      </c>
      <c r="B22" s="11">
        <f t="shared" si="0"/>
        <v>2000</v>
      </c>
      <c r="C22" s="9"/>
      <c r="D22" s="6" t="s">
        <v>120</v>
      </c>
      <c r="E22" s="7">
        <v>1000</v>
      </c>
      <c r="F22" s="6" t="s">
        <v>88</v>
      </c>
      <c r="G22" s="7">
        <v>1000</v>
      </c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</row>
    <row r="23" spans="1:19" x14ac:dyDescent="0.25">
      <c r="A23" s="10" t="s">
        <v>22</v>
      </c>
      <c r="B23" s="11">
        <f t="shared" si="0"/>
        <v>2000</v>
      </c>
      <c r="C23" s="9"/>
      <c r="D23" s="6" t="s">
        <v>50</v>
      </c>
      <c r="E23" s="7">
        <v>1000</v>
      </c>
      <c r="F23" s="6" t="s">
        <v>88</v>
      </c>
      <c r="G23" s="7">
        <v>1000</v>
      </c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</row>
    <row r="24" spans="1:19" x14ac:dyDescent="0.25">
      <c r="A24" s="10" t="s">
        <v>134</v>
      </c>
      <c r="B24" s="11">
        <f t="shared" si="0"/>
        <v>2000</v>
      </c>
      <c r="C24" s="9"/>
      <c r="D24" s="6" t="s">
        <v>51</v>
      </c>
      <c r="E24" s="7">
        <v>1000</v>
      </c>
      <c r="F24" s="6" t="s">
        <v>51</v>
      </c>
      <c r="G24" s="7">
        <v>1000</v>
      </c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</row>
    <row r="25" spans="1:19" x14ac:dyDescent="0.25">
      <c r="A25" s="10" t="s">
        <v>23</v>
      </c>
      <c r="B25" s="11">
        <f t="shared" si="0"/>
        <v>1250</v>
      </c>
      <c r="C25" s="9"/>
      <c r="D25" s="6" t="s">
        <v>52</v>
      </c>
      <c r="E25" s="7">
        <v>250</v>
      </c>
      <c r="F25" s="2" t="s">
        <v>137</v>
      </c>
      <c r="G25" s="5">
        <v>1000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</row>
    <row r="26" spans="1:19" x14ac:dyDescent="0.25">
      <c r="A26" s="10" t="s">
        <v>24</v>
      </c>
      <c r="B26" s="11">
        <f t="shared" si="0"/>
        <v>1000</v>
      </c>
      <c r="C26" s="9"/>
      <c r="D26" s="6" t="s">
        <v>70</v>
      </c>
      <c r="E26" s="7">
        <v>1000</v>
      </c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</row>
    <row r="27" spans="1:19" x14ac:dyDescent="0.25">
      <c r="A27" s="10" t="s">
        <v>25</v>
      </c>
      <c r="B27" s="11">
        <f t="shared" si="0"/>
        <v>2000</v>
      </c>
      <c r="C27" s="9"/>
      <c r="D27" s="6" t="s">
        <v>52</v>
      </c>
      <c r="E27" s="7">
        <v>250</v>
      </c>
      <c r="F27" s="6" t="s">
        <v>52</v>
      </c>
      <c r="G27" s="7">
        <v>250</v>
      </c>
      <c r="H27" s="6" t="s">
        <v>67</v>
      </c>
      <c r="I27" s="7">
        <v>500</v>
      </c>
      <c r="J27" s="6" t="s">
        <v>93</v>
      </c>
      <c r="K27" s="7">
        <v>200</v>
      </c>
      <c r="L27" s="6" t="s">
        <v>67</v>
      </c>
      <c r="M27" s="7">
        <v>250</v>
      </c>
      <c r="N27" s="6" t="s">
        <v>93</v>
      </c>
      <c r="O27" s="7">
        <v>275</v>
      </c>
      <c r="P27" s="6" t="s">
        <v>67</v>
      </c>
      <c r="Q27" s="7">
        <v>275</v>
      </c>
      <c r="R27" s="6"/>
      <c r="S27" s="7"/>
    </row>
    <row r="28" spans="1:19" x14ac:dyDescent="0.25">
      <c r="A28" s="10" t="s">
        <v>26</v>
      </c>
      <c r="B28" s="11">
        <f t="shared" si="0"/>
        <v>2000</v>
      </c>
      <c r="C28" s="9"/>
      <c r="D28" s="6" t="s">
        <v>67</v>
      </c>
      <c r="E28" s="7">
        <v>1000</v>
      </c>
      <c r="F28" s="6" t="s">
        <v>67</v>
      </c>
      <c r="G28" s="7">
        <v>700</v>
      </c>
      <c r="H28" s="6" t="s">
        <v>108</v>
      </c>
      <c r="I28" s="7">
        <v>300</v>
      </c>
      <c r="J28" s="6"/>
      <c r="K28" s="7"/>
      <c r="L28" s="6"/>
      <c r="M28" s="7"/>
      <c r="N28" s="6"/>
      <c r="O28" s="7"/>
      <c r="P28" s="6"/>
      <c r="Q28" s="7"/>
      <c r="R28" s="6"/>
      <c r="S28" s="7"/>
    </row>
    <row r="29" spans="1:19" x14ac:dyDescent="0.25">
      <c r="A29" s="10" t="s">
        <v>27</v>
      </c>
      <c r="B29" s="11">
        <f t="shared" si="0"/>
        <v>2000</v>
      </c>
      <c r="C29" s="9"/>
      <c r="D29" s="6" t="s">
        <v>52</v>
      </c>
      <c r="E29" s="7">
        <v>400</v>
      </c>
      <c r="F29" s="6" t="s">
        <v>52</v>
      </c>
      <c r="G29" s="7">
        <v>600</v>
      </c>
      <c r="H29" s="6" t="s">
        <v>115</v>
      </c>
      <c r="I29" s="7">
        <v>1000</v>
      </c>
      <c r="J29" s="6"/>
      <c r="K29" s="7"/>
      <c r="L29" s="6"/>
      <c r="M29" s="7"/>
      <c r="N29" s="6"/>
      <c r="O29" s="7"/>
      <c r="P29" s="6"/>
      <c r="Q29" s="7"/>
      <c r="R29" s="6"/>
      <c r="S29" s="7"/>
    </row>
    <row r="30" spans="1:19" x14ac:dyDescent="0.25">
      <c r="A30" s="10" t="s">
        <v>28</v>
      </c>
      <c r="B30" s="11">
        <f t="shared" si="0"/>
        <v>2000</v>
      </c>
      <c r="C30" s="9"/>
      <c r="D30" s="6" t="s">
        <v>51</v>
      </c>
      <c r="E30" s="7">
        <v>1000</v>
      </c>
      <c r="F30" s="6" t="s">
        <v>122</v>
      </c>
      <c r="G30" s="7">
        <v>1000</v>
      </c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</row>
    <row r="31" spans="1:19" x14ac:dyDescent="0.25">
      <c r="A31" s="10" t="s">
        <v>29</v>
      </c>
      <c r="B31" s="11">
        <f t="shared" si="0"/>
        <v>2000</v>
      </c>
      <c r="C31" s="9"/>
      <c r="D31" s="6" t="s">
        <v>99</v>
      </c>
      <c r="E31" s="7">
        <v>400</v>
      </c>
      <c r="F31" s="6" t="s">
        <v>58</v>
      </c>
      <c r="G31" s="7">
        <v>350</v>
      </c>
      <c r="H31" s="6" t="s">
        <v>99</v>
      </c>
      <c r="I31" s="7">
        <v>500</v>
      </c>
      <c r="J31" s="2" t="s">
        <v>139</v>
      </c>
      <c r="K31" s="5">
        <v>750</v>
      </c>
      <c r="L31" s="6"/>
      <c r="M31" s="7"/>
      <c r="N31" s="6"/>
      <c r="O31" s="7"/>
      <c r="P31" s="6"/>
      <c r="Q31" s="7"/>
      <c r="R31" s="6"/>
      <c r="S31" s="7"/>
    </row>
    <row r="32" spans="1:19" x14ac:dyDescent="0.25">
      <c r="A32" s="10" t="s">
        <v>30</v>
      </c>
      <c r="B32" s="11">
        <f t="shared" si="0"/>
        <v>2000</v>
      </c>
      <c r="C32" s="9"/>
      <c r="D32" s="6" t="s">
        <v>120</v>
      </c>
      <c r="E32" s="7">
        <v>1000</v>
      </c>
      <c r="F32" s="6" t="s">
        <v>89</v>
      </c>
      <c r="G32" s="7">
        <v>1000</v>
      </c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</row>
    <row r="33" spans="1:19" x14ac:dyDescent="0.25">
      <c r="A33" s="10" t="s">
        <v>31</v>
      </c>
      <c r="B33" s="11">
        <f t="shared" si="0"/>
        <v>2000</v>
      </c>
      <c r="C33" s="9"/>
      <c r="D33" s="6" t="s">
        <v>52</v>
      </c>
      <c r="E33" s="7">
        <v>250</v>
      </c>
      <c r="F33" s="6" t="s">
        <v>52</v>
      </c>
      <c r="G33" s="7">
        <v>250</v>
      </c>
      <c r="H33" s="6" t="s">
        <v>67</v>
      </c>
      <c r="I33" s="7">
        <v>250</v>
      </c>
      <c r="J33" s="6" t="s">
        <v>81</v>
      </c>
      <c r="K33" s="7">
        <v>150</v>
      </c>
      <c r="L33" s="6" t="s">
        <v>67</v>
      </c>
      <c r="M33" s="7">
        <v>250</v>
      </c>
      <c r="N33" s="6" t="s">
        <v>81</v>
      </c>
      <c r="O33" s="7">
        <v>250</v>
      </c>
      <c r="P33" s="6" t="s">
        <v>111</v>
      </c>
      <c r="Q33" s="7">
        <v>600</v>
      </c>
      <c r="R33" s="6"/>
      <c r="S33" s="7"/>
    </row>
    <row r="34" spans="1:19" x14ac:dyDescent="0.25">
      <c r="A34" s="10" t="s">
        <v>141</v>
      </c>
      <c r="B34" s="11">
        <v>0</v>
      </c>
      <c r="C34" s="9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</row>
    <row r="35" spans="1:19" x14ac:dyDescent="0.25">
      <c r="A35" s="10" t="s">
        <v>32</v>
      </c>
      <c r="B35" s="11">
        <f t="shared" si="0"/>
        <v>1000</v>
      </c>
      <c r="C35" s="9"/>
      <c r="D35" s="6" t="s">
        <v>60</v>
      </c>
      <c r="E35" s="7">
        <v>1000</v>
      </c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</row>
    <row r="36" spans="1:19" x14ac:dyDescent="0.25">
      <c r="A36" s="10" t="s">
        <v>33</v>
      </c>
      <c r="B36" s="11">
        <f t="shared" si="0"/>
        <v>2000</v>
      </c>
      <c r="C36" s="9"/>
      <c r="D36" s="6" t="s">
        <v>52</v>
      </c>
      <c r="E36" s="7">
        <v>400</v>
      </c>
      <c r="F36" s="6" t="s">
        <v>52</v>
      </c>
      <c r="G36" s="7">
        <v>200</v>
      </c>
      <c r="H36" s="6" t="s">
        <v>67</v>
      </c>
      <c r="I36" s="7">
        <v>400</v>
      </c>
      <c r="J36" s="6" t="s">
        <v>67</v>
      </c>
      <c r="K36" s="7">
        <v>250</v>
      </c>
      <c r="L36" s="6" t="s">
        <v>52</v>
      </c>
      <c r="M36" s="7">
        <v>750</v>
      </c>
      <c r="N36" s="6"/>
      <c r="O36" s="7"/>
      <c r="P36" s="6"/>
      <c r="Q36" s="7"/>
      <c r="R36" s="6"/>
      <c r="S36" s="7"/>
    </row>
    <row r="37" spans="1:19" x14ac:dyDescent="0.25">
      <c r="A37" s="10" t="s">
        <v>34</v>
      </c>
      <c r="B37" s="11">
        <f t="shared" si="0"/>
        <v>2000</v>
      </c>
      <c r="C37" s="9"/>
      <c r="D37" s="6" t="s">
        <v>67</v>
      </c>
      <c r="E37" s="7">
        <v>250</v>
      </c>
      <c r="F37" s="6" t="s">
        <v>71</v>
      </c>
      <c r="G37" s="7">
        <v>250</v>
      </c>
      <c r="H37" s="6" t="s">
        <v>52</v>
      </c>
      <c r="I37" s="7">
        <v>50</v>
      </c>
      <c r="J37" s="6" t="s">
        <v>60</v>
      </c>
      <c r="K37" s="7">
        <v>250</v>
      </c>
      <c r="L37" s="6" t="s">
        <v>72</v>
      </c>
      <c r="M37" s="7">
        <v>200</v>
      </c>
      <c r="N37" s="6" t="s">
        <v>60</v>
      </c>
      <c r="O37" s="7">
        <v>250</v>
      </c>
      <c r="P37" s="6" t="s">
        <v>67</v>
      </c>
      <c r="Q37" s="7">
        <v>500</v>
      </c>
      <c r="R37" s="6" t="s">
        <v>72</v>
      </c>
      <c r="S37" s="7">
        <v>250</v>
      </c>
    </row>
    <row r="38" spans="1:19" x14ac:dyDescent="0.25">
      <c r="A38" s="10" t="s">
        <v>35</v>
      </c>
      <c r="B38" s="11">
        <f t="shared" si="0"/>
        <v>2000</v>
      </c>
      <c r="C38" s="9"/>
      <c r="D38" s="6" t="s">
        <v>53</v>
      </c>
      <c r="E38" s="7">
        <v>1000</v>
      </c>
      <c r="F38" s="6" t="s">
        <v>126</v>
      </c>
      <c r="G38" s="7">
        <v>1000</v>
      </c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</row>
    <row r="39" spans="1:19" x14ac:dyDescent="0.25">
      <c r="A39" s="10" t="s">
        <v>36</v>
      </c>
      <c r="B39" s="11">
        <f t="shared" si="0"/>
        <v>2000</v>
      </c>
      <c r="C39" s="9"/>
      <c r="D39" s="6" t="s">
        <v>52</v>
      </c>
      <c r="E39" s="7">
        <v>400</v>
      </c>
      <c r="F39" s="6" t="s">
        <v>52</v>
      </c>
      <c r="G39" s="7">
        <v>600</v>
      </c>
      <c r="H39" s="6" t="s">
        <v>114</v>
      </c>
      <c r="I39" s="7">
        <v>1000</v>
      </c>
      <c r="J39" s="6"/>
      <c r="K39" s="7"/>
      <c r="L39" s="6"/>
      <c r="M39" s="7"/>
      <c r="N39" s="6"/>
      <c r="O39" s="7"/>
      <c r="P39" s="6"/>
      <c r="Q39" s="7"/>
      <c r="R39" s="6"/>
      <c r="S39" s="7"/>
    </row>
    <row r="40" spans="1:19" x14ac:dyDescent="0.25">
      <c r="A40" s="10" t="s">
        <v>37</v>
      </c>
      <c r="B40" s="11">
        <f t="shared" si="0"/>
        <v>2000</v>
      </c>
      <c r="C40" s="9"/>
      <c r="D40" s="6" t="s">
        <v>52</v>
      </c>
      <c r="E40" s="7">
        <v>200</v>
      </c>
      <c r="F40" s="6" t="s">
        <v>52</v>
      </c>
      <c r="G40" s="7">
        <v>200</v>
      </c>
      <c r="H40" s="6" t="s">
        <v>127</v>
      </c>
      <c r="I40" s="7">
        <v>1600</v>
      </c>
      <c r="J40" s="6"/>
      <c r="K40" s="7"/>
      <c r="L40" s="6"/>
      <c r="M40" s="7"/>
      <c r="N40" s="6"/>
      <c r="O40" s="7"/>
      <c r="P40" s="6"/>
      <c r="Q40" s="7"/>
      <c r="R40" s="6"/>
      <c r="S40" s="7"/>
    </row>
    <row r="41" spans="1:19" x14ac:dyDescent="0.25">
      <c r="A41" s="10" t="s">
        <v>38</v>
      </c>
      <c r="B41" s="11">
        <f t="shared" si="0"/>
        <v>2000</v>
      </c>
      <c r="C41" s="9"/>
      <c r="D41" s="6" t="s">
        <v>69</v>
      </c>
      <c r="E41" s="7">
        <v>350</v>
      </c>
      <c r="F41" s="6" t="s">
        <v>50</v>
      </c>
      <c r="G41" s="7">
        <v>1000</v>
      </c>
      <c r="H41" s="6" t="s">
        <v>89</v>
      </c>
      <c r="I41" s="7">
        <v>300</v>
      </c>
      <c r="J41" s="6" t="s">
        <v>90</v>
      </c>
      <c r="K41" s="7">
        <v>350</v>
      </c>
      <c r="L41" s="6"/>
      <c r="M41" s="7"/>
      <c r="N41" s="6"/>
      <c r="O41" s="7"/>
      <c r="P41" s="6"/>
      <c r="Q41" s="7"/>
      <c r="R41" s="6"/>
      <c r="S41" s="7"/>
    </row>
    <row r="42" spans="1:19" x14ac:dyDescent="0.25">
      <c r="A42" s="10" t="s">
        <v>39</v>
      </c>
      <c r="B42" s="11">
        <f t="shared" si="0"/>
        <v>0</v>
      </c>
      <c r="C42" s="9"/>
      <c r="D42" s="6"/>
      <c r="E42" s="7"/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</row>
    <row r="43" spans="1:19" x14ac:dyDescent="0.25">
      <c r="A43" s="10" t="s">
        <v>40</v>
      </c>
      <c r="B43" s="11">
        <f t="shared" si="0"/>
        <v>2000</v>
      </c>
      <c r="C43" s="9"/>
      <c r="D43" s="6" t="s">
        <v>62</v>
      </c>
      <c r="E43" s="7">
        <v>1000</v>
      </c>
      <c r="F43" s="2" t="s">
        <v>62</v>
      </c>
      <c r="G43" s="7">
        <v>1000</v>
      </c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</row>
    <row r="44" spans="1:19" x14ac:dyDescent="0.25">
      <c r="A44" s="10" t="s">
        <v>106</v>
      </c>
      <c r="B44" s="11">
        <f t="shared" si="0"/>
        <v>2000</v>
      </c>
      <c r="C44" s="9"/>
      <c r="D44" s="6" t="s">
        <v>107</v>
      </c>
      <c r="E44" s="7">
        <v>2000</v>
      </c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</row>
    <row r="45" spans="1:19" x14ac:dyDescent="0.25">
      <c r="A45" s="10" t="s">
        <v>41</v>
      </c>
      <c r="B45" s="11">
        <f t="shared" si="0"/>
        <v>2000</v>
      </c>
      <c r="C45" s="9"/>
      <c r="D45" s="6" t="s">
        <v>61</v>
      </c>
      <c r="E45" s="7">
        <v>300</v>
      </c>
      <c r="F45" s="6" t="s">
        <v>64</v>
      </c>
      <c r="G45" s="7">
        <v>200</v>
      </c>
      <c r="H45" s="6" t="s">
        <v>74</v>
      </c>
      <c r="I45" s="7">
        <v>250</v>
      </c>
      <c r="J45" s="6" t="s">
        <v>67</v>
      </c>
      <c r="K45" s="7">
        <v>150</v>
      </c>
      <c r="L45" s="6" t="s">
        <v>67</v>
      </c>
      <c r="M45" s="7">
        <v>300</v>
      </c>
      <c r="N45" s="6" t="s">
        <v>61</v>
      </c>
      <c r="O45" s="7">
        <v>350</v>
      </c>
      <c r="P45" s="6" t="s">
        <v>100</v>
      </c>
      <c r="Q45" s="7">
        <v>200</v>
      </c>
      <c r="R45" s="6" t="s">
        <v>109</v>
      </c>
      <c r="S45" s="7">
        <v>250</v>
      </c>
    </row>
    <row r="46" spans="1:19" x14ac:dyDescent="0.25">
      <c r="A46" s="10" t="s">
        <v>42</v>
      </c>
      <c r="B46" s="11">
        <f t="shared" si="0"/>
        <v>2000</v>
      </c>
      <c r="C46" s="9"/>
      <c r="D46" s="6" t="s">
        <v>67</v>
      </c>
      <c r="E46" s="7">
        <v>250</v>
      </c>
      <c r="F46" s="6" t="s">
        <v>71</v>
      </c>
      <c r="G46" s="7">
        <v>250</v>
      </c>
      <c r="H46" s="6" t="s">
        <v>52</v>
      </c>
      <c r="I46" s="7">
        <v>50</v>
      </c>
      <c r="J46" s="6" t="s">
        <v>60</v>
      </c>
      <c r="K46" s="7">
        <v>250</v>
      </c>
      <c r="L46" s="6" t="s">
        <v>72</v>
      </c>
      <c r="M46" s="7">
        <v>200</v>
      </c>
      <c r="N46" s="6" t="s">
        <v>60</v>
      </c>
      <c r="O46" s="7">
        <v>250</v>
      </c>
      <c r="P46" s="6" t="s">
        <v>67</v>
      </c>
      <c r="Q46" s="7">
        <v>500</v>
      </c>
      <c r="R46" s="6" t="s">
        <v>72</v>
      </c>
      <c r="S46" s="7">
        <v>250</v>
      </c>
    </row>
    <row r="47" spans="1:19" x14ac:dyDescent="0.25">
      <c r="A47" s="10" t="s">
        <v>68</v>
      </c>
      <c r="B47" s="11">
        <f t="shared" si="0"/>
        <v>2000</v>
      </c>
      <c r="C47" s="9"/>
      <c r="D47" s="6" t="s">
        <v>66</v>
      </c>
      <c r="E47" s="7">
        <v>250</v>
      </c>
      <c r="F47" s="6" t="s">
        <v>66</v>
      </c>
      <c r="G47" s="7">
        <v>250</v>
      </c>
      <c r="H47" s="6" t="s">
        <v>96</v>
      </c>
      <c r="I47" s="7">
        <v>250</v>
      </c>
      <c r="J47" s="2" t="s">
        <v>129</v>
      </c>
      <c r="K47" s="5">
        <v>313</v>
      </c>
      <c r="L47" s="2" t="s">
        <v>130</v>
      </c>
      <c r="M47" s="5">
        <v>313</v>
      </c>
      <c r="N47" s="2" t="s">
        <v>131</v>
      </c>
      <c r="O47" s="5">
        <v>312</v>
      </c>
      <c r="P47" s="2" t="s">
        <v>132</v>
      </c>
      <c r="Q47" s="5">
        <v>312</v>
      </c>
      <c r="R47" s="6"/>
      <c r="S47" s="7"/>
    </row>
    <row r="48" spans="1:19" x14ac:dyDescent="0.25">
      <c r="A48" s="10" t="s">
        <v>43</v>
      </c>
      <c r="B48" s="11">
        <f t="shared" si="0"/>
        <v>2000</v>
      </c>
      <c r="C48" s="9"/>
      <c r="D48" s="6" t="s">
        <v>52</v>
      </c>
      <c r="E48" s="7">
        <v>400</v>
      </c>
      <c r="F48" s="6" t="s">
        <v>95</v>
      </c>
      <c r="G48" s="7">
        <v>400</v>
      </c>
      <c r="H48" s="6" t="s">
        <v>101</v>
      </c>
      <c r="I48" s="7">
        <v>600</v>
      </c>
      <c r="J48" s="2" t="s">
        <v>95</v>
      </c>
      <c r="K48" s="5">
        <v>200</v>
      </c>
      <c r="L48" s="2" t="s">
        <v>135</v>
      </c>
      <c r="M48" s="5">
        <v>200</v>
      </c>
      <c r="N48" s="2" t="s">
        <v>136</v>
      </c>
      <c r="O48" s="5">
        <v>200</v>
      </c>
      <c r="P48" s="6"/>
      <c r="Q48" s="7"/>
      <c r="R48" s="6"/>
      <c r="S48" s="7"/>
    </row>
    <row r="49" spans="1:19" x14ac:dyDescent="0.25">
      <c r="A49" s="10" t="s">
        <v>44</v>
      </c>
      <c r="B49" s="11">
        <f t="shared" si="0"/>
        <v>2000</v>
      </c>
      <c r="C49" s="9"/>
      <c r="D49" s="6" t="s">
        <v>78</v>
      </c>
      <c r="E49" s="7">
        <v>250</v>
      </c>
      <c r="F49" s="6" t="s">
        <v>79</v>
      </c>
      <c r="G49" s="7">
        <v>500</v>
      </c>
      <c r="H49" s="6" t="s">
        <v>80</v>
      </c>
      <c r="I49" s="7">
        <v>250</v>
      </c>
      <c r="J49" s="6" t="s">
        <v>89</v>
      </c>
      <c r="K49" s="7">
        <v>1000</v>
      </c>
      <c r="L49" s="6"/>
      <c r="M49" s="7"/>
      <c r="N49" s="6"/>
      <c r="O49" s="7"/>
      <c r="P49" s="6"/>
      <c r="Q49" s="7"/>
      <c r="R49" s="6"/>
      <c r="S49" s="7"/>
    </row>
    <row r="50" spans="1:19" x14ac:dyDescent="0.25">
      <c r="A50" s="10" t="s">
        <v>45</v>
      </c>
      <c r="B50" s="11">
        <f t="shared" si="0"/>
        <v>1000</v>
      </c>
      <c r="C50" s="9"/>
      <c r="D50" s="6" t="s">
        <v>86</v>
      </c>
      <c r="E50" s="7">
        <v>1000</v>
      </c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</row>
    <row r="51" spans="1:19" x14ac:dyDescent="0.25">
      <c r="A51" s="10" t="s">
        <v>46</v>
      </c>
      <c r="B51" s="11">
        <f t="shared" si="0"/>
        <v>1000</v>
      </c>
      <c r="C51" s="9"/>
      <c r="D51" s="6" t="s">
        <v>85</v>
      </c>
      <c r="E51" s="7">
        <v>1000</v>
      </c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</row>
    <row r="52" spans="1:19" x14ac:dyDescent="0.25">
      <c r="A52" s="10" t="s">
        <v>47</v>
      </c>
      <c r="B52" s="11">
        <f t="shared" si="0"/>
        <v>2000</v>
      </c>
      <c r="C52" s="9"/>
      <c r="D52" s="6" t="s">
        <v>65</v>
      </c>
      <c r="E52" s="7">
        <v>100</v>
      </c>
      <c r="F52" s="6" t="s">
        <v>76</v>
      </c>
      <c r="G52" s="7">
        <v>464</v>
      </c>
      <c r="H52" s="6" t="s">
        <v>77</v>
      </c>
      <c r="I52" s="7">
        <v>250</v>
      </c>
      <c r="J52" s="6" t="s">
        <v>102</v>
      </c>
      <c r="K52" s="7">
        <v>1000</v>
      </c>
      <c r="L52" s="6" t="s">
        <v>65</v>
      </c>
      <c r="M52" s="5">
        <v>186</v>
      </c>
      <c r="N52" s="6"/>
      <c r="O52" s="7"/>
      <c r="P52" s="6"/>
      <c r="Q52" s="7"/>
      <c r="R52" s="6"/>
      <c r="S52" s="7"/>
    </row>
    <row r="53" spans="1:19" x14ac:dyDescent="0.25">
      <c r="A53" s="10" t="s">
        <v>48</v>
      </c>
      <c r="B53" s="11">
        <f t="shared" si="0"/>
        <v>2000</v>
      </c>
      <c r="C53" s="9"/>
      <c r="D53" s="6" t="s">
        <v>51</v>
      </c>
      <c r="E53" s="7">
        <v>300</v>
      </c>
      <c r="F53" s="6" t="s">
        <v>124</v>
      </c>
      <c r="G53" s="7">
        <v>200</v>
      </c>
      <c r="H53" s="6" t="s">
        <v>94</v>
      </c>
      <c r="I53" s="7">
        <v>300</v>
      </c>
      <c r="J53" s="6" t="s">
        <v>105</v>
      </c>
      <c r="K53" s="7">
        <v>200</v>
      </c>
      <c r="L53" s="6" t="s">
        <v>138</v>
      </c>
      <c r="M53" s="5">
        <v>1000</v>
      </c>
      <c r="N53" s="6"/>
      <c r="O53" s="7"/>
      <c r="P53" s="6"/>
      <c r="Q53" s="7"/>
      <c r="R53" s="6"/>
      <c r="S53" s="7"/>
    </row>
    <row r="54" spans="1:19" x14ac:dyDescent="0.25">
      <c r="A54" s="16" t="s">
        <v>54</v>
      </c>
      <c r="B54" s="17">
        <f>SUM(B6:B53)</f>
        <v>80749.759999999995</v>
      </c>
      <c r="C54" s="1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</sheetData>
  <conditionalFormatting sqref="A54 A6:C53">
    <cfRule type="expression" dxfId="0" priority="1">
      <formula>IF($S6&lt;&gt;0,TRUE,FALSE)</formula>
    </cfRule>
  </conditionalFormatting>
  <pageMargins left="0.7" right="0.7" top="0.75" bottom="0.75" header="0.3" footer="0.3"/>
  <pageSetup paperSize="9" orientation="portrait" r:id="rId1"/>
  <headerFooter>
    <oddHeader>&amp;C&amp;"Calibri"&amp;12&amp;K000000Classification - Official Sensitive&amp;1#</oddHeader>
    <oddFooter>&amp;C&amp;1#&amp;"Calibri"&amp;12&amp;K000000 Classification - Official Sensitive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Scheme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Barrett</dc:creator>
  <cp:lastModifiedBy>Richard Barrett</cp:lastModifiedBy>
  <cp:lastPrinted>2022-07-15T12:54:22Z</cp:lastPrinted>
  <dcterms:created xsi:type="dcterms:W3CDTF">2020-03-23T15:46:03Z</dcterms:created>
  <dcterms:modified xsi:type="dcterms:W3CDTF">2022-07-15T12:55:56Z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132244-10f0-4d4d-a85d-805a9780af8e_Enabled">
    <vt:lpwstr>true</vt:lpwstr>
  </property>
  <property fmtid="{D5CDD505-2E9C-101B-9397-08002B2CF9AE}" pid="3" name="MSIP_Label_1a132244-10f0-4d4d-a85d-805a9780af8e_SetDate">
    <vt:lpwstr>2022-07-15T12:55:55Z</vt:lpwstr>
  </property>
  <property fmtid="{D5CDD505-2E9C-101B-9397-08002B2CF9AE}" pid="4" name="MSIP_Label_1a132244-10f0-4d4d-a85d-805a9780af8e_Method">
    <vt:lpwstr>Privileged</vt:lpwstr>
  </property>
  <property fmtid="{D5CDD505-2E9C-101B-9397-08002B2CF9AE}" pid="5" name="MSIP_Label_1a132244-10f0-4d4d-a85d-805a9780af8e_Name">
    <vt:lpwstr>Official - Sensitive</vt:lpwstr>
  </property>
  <property fmtid="{D5CDD505-2E9C-101B-9397-08002B2CF9AE}" pid="6" name="MSIP_Label_1a132244-10f0-4d4d-a85d-805a9780af8e_SiteId">
    <vt:lpwstr>85a13c52-693e-4c39-bdfa-85c3a9047d15</vt:lpwstr>
  </property>
  <property fmtid="{D5CDD505-2E9C-101B-9397-08002B2CF9AE}" pid="7" name="MSIP_Label_1a132244-10f0-4d4d-a85d-805a9780af8e_ActionId">
    <vt:lpwstr>e2d08251-53f7-43ec-bbda-18b5332978c1</vt:lpwstr>
  </property>
  <property fmtid="{D5CDD505-2E9C-101B-9397-08002B2CF9AE}" pid="8" name="MSIP_Label_1a132244-10f0-4d4d-a85d-805a9780af8e_ContentBits">
    <vt:lpwstr>3</vt:lpwstr>
  </property>
</Properties>
</file>